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Volumes/CLN8GB/Medio Abiótico 2019_20/"/>
    </mc:Choice>
  </mc:AlternateContent>
  <bookViews>
    <workbookView xWindow="0" yWindow="460" windowWidth="28800" windowHeight="16100"/>
  </bookViews>
  <sheets>
    <sheet name="Hoja1" sheetId="1" r:id="rId1"/>
    <sheet name="Hoja2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43" i="2" l="1"/>
  <c r="N43" i="2"/>
  <c r="L43" i="2"/>
  <c r="J43" i="2"/>
  <c r="P36" i="2"/>
  <c r="P34" i="2"/>
  <c r="N36" i="2"/>
  <c r="N34" i="2"/>
  <c r="L36" i="2"/>
  <c r="L34" i="2"/>
  <c r="J36" i="2"/>
  <c r="J34" i="2"/>
  <c r="J15" i="2"/>
  <c r="P32" i="2"/>
  <c r="N32" i="2"/>
  <c r="L32" i="2"/>
  <c r="J32" i="2"/>
  <c r="P30" i="2"/>
  <c r="N30" i="2"/>
  <c r="L30" i="2"/>
  <c r="J30" i="2"/>
  <c r="L38" i="2"/>
  <c r="R43" i="2"/>
  <c r="R34" i="2"/>
  <c r="R36" i="2"/>
  <c r="J38" i="2"/>
  <c r="R32" i="2"/>
  <c r="N38" i="2"/>
  <c r="P38" i="2"/>
  <c r="R30" i="2"/>
  <c r="P24" i="2"/>
  <c r="N24" i="2"/>
  <c r="L24" i="2"/>
  <c r="J24" i="2"/>
  <c r="P21" i="2"/>
  <c r="N21" i="2"/>
  <c r="L21" i="2"/>
  <c r="J21" i="2"/>
  <c r="P18" i="2"/>
  <c r="N18" i="2"/>
  <c r="L18" i="2"/>
  <c r="J18" i="2"/>
  <c r="P15" i="2"/>
  <c r="N15" i="2"/>
  <c r="L15" i="2"/>
  <c r="B11" i="2"/>
  <c r="M29" i="1"/>
  <c r="R38" i="2"/>
  <c r="M27" i="1"/>
  <c r="R21" i="2"/>
  <c r="R24" i="2"/>
  <c r="R18" i="2"/>
  <c r="R15" i="2"/>
  <c r="D10" i="2"/>
  <c r="P26" i="2"/>
  <c r="N26" i="2"/>
  <c r="L26" i="2"/>
  <c r="J26" i="2"/>
  <c r="R26" i="2"/>
  <c r="M16" i="1"/>
  <c r="P18" i="1"/>
  <c r="D11" i="2"/>
  <c r="N18" i="1"/>
</calcChain>
</file>

<file path=xl/sharedStrings.xml><?xml version="1.0" encoding="utf-8"?>
<sst xmlns="http://schemas.openxmlformats.org/spreadsheetml/2006/main" count="85" uniqueCount="61">
  <si>
    <t>MUESTRA 1</t>
  </si>
  <si>
    <t>MUESTRA 2</t>
  </si>
  <si>
    <t>MUESTRA 3</t>
  </si>
  <si>
    <t>MUESTRA 4</t>
  </si>
  <si>
    <t>COLOR</t>
  </si>
  <si>
    <t>TEXTURA</t>
  </si>
  <si>
    <t>ESTRUCTURA</t>
  </si>
  <si>
    <t>PARTICULAR</t>
  </si>
  <si>
    <t>GRANULAR</t>
  </si>
  <si>
    <t>COLUMNAR</t>
  </si>
  <si>
    <t>nº 1</t>
  </si>
  <si>
    <t>nº 4</t>
  </si>
  <si>
    <t>nº 2</t>
  </si>
  <si>
    <t>nº 3</t>
  </si>
  <si>
    <t>nº 5</t>
  </si>
  <si>
    <t>DRA. AMPARO SORIANO SOTO</t>
  </si>
  <si>
    <t>DR. VICENTE PONS MARTI</t>
  </si>
  <si>
    <t>IDENTIFICACIÓN DE HORIZONTES</t>
  </si>
  <si>
    <t>pH</t>
  </si>
  <si>
    <t>CE</t>
  </si>
  <si>
    <t>MO</t>
  </si>
  <si>
    <t>CIC</t>
  </si>
  <si>
    <t>HORIZONTE</t>
  </si>
  <si>
    <t>O</t>
  </si>
  <si>
    <t>A</t>
  </si>
  <si>
    <t>BT</t>
  </si>
  <si>
    <t>C</t>
  </si>
  <si>
    <t>REACCIO</t>
  </si>
  <si>
    <t>M 1</t>
  </si>
  <si>
    <t>M2</t>
  </si>
  <si>
    <t>M3</t>
  </si>
  <si>
    <t>M4</t>
  </si>
  <si>
    <t>DRA. CRISTINA LULL NOGUERA</t>
  </si>
  <si>
    <t>CLAY</t>
  </si>
  <si>
    <t>SAND</t>
  </si>
  <si>
    <t>LOAM</t>
  </si>
  <si>
    <t>SILT</t>
  </si>
  <si>
    <t>BLOCKY</t>
  </si>
  <si>
    <t>CRUMB</t>
  </si>
  <si>
    <t>PLATY</t>
  </si>
  <si>
    <t>PRISMATIC</t>
  </si>
  <si>
    <t>MASSIVE</t>
  </si>
  <si>
    <t>TEXTURE</t>
  </si>
  <si>
    <t>ESTRUCTURE</t>
  </si>
  <si>
    <t>REACTION</t>
  </si>
  <si>
    <t>ELECTRICAL CONDUCTIVITY</t>
  </si>
  <si>
    <t>ORGANIS MATTER</t>
  </si>
  <si>
    <t>CATION EXCHANGE CAPACITY</t>
  </si>
  <si>
    <t>HORIZON</t>
  </si>
  <si>
    <t>GROUP</t>
  </si>
  <si>
    <t>ESRUCTURE</t>
  </si>
  <si>
    <t xml:space="preserve">CRUMB </t>
  </si>
  <si>
    <t>VERY LOW</t>
  </si>
  <si>
    <t>LOW</t>
  </si>
  <si>
    <t>HIGH</t>
  </si>
  <si>
    <t>MODERATE</t>
  </si>
  <si>
    <t>VERY HIGH</t>
  </si>
  <si>
    <t>YOU CAN CONTINUE</t>
  </si>
  <si>
    <t>CONGRATULATIONS!</t>
  </si>
  <si>
    <t>COMBINATION OF THE LOCK OF THE BOX NUMBER</t>
  </si>
  <si>
    <t>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</si>
</sst>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"/>
    <numFmt numFmtId="166" formatCode="0.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Arial Black"/>
      <family val="2"/>
    </font>
    <font>
      <sz val="8"/>
      <color theme="1"/>
      <name val="Arial Black"/>
      <family val="2"/>
    </font>
    <font>
      <sz val="10"/>
      <color theme="1"/>
      <name val="Arial Black"/>
      <family val="2"/>
    </font>
    <font>
      <sz val="10"/>
      <color theme="0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1" fillId="2" borderId="0" xfId="0" applyFont="1" applyFill="1"/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1" fillId="6" borderId="0" xfId="0" applyFont="1" applyFill="1" applyAlignment="1">
      <alignment horizontal="center"/>
    </xf>
    <xf numFmtId="0" fontId="1" fillId="6" borderId="0" xfId="0" applyFont="1" applyFill="1"/>
    <xf numFmtId="0" fontId="3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2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7" borderId="0" xfId="0" applyFont="1" applyFill="1"/>
    <xf numFmtId="0" fontId="4" fillId="4" borderId="0" xfId="0" applyFont="1" applyFill="1" applyAlignment="1">
      <alignment horizontal="center"/>
    </xf>
    <xf numFmtId="0" fontId="4" fillId="4" borderId="0" xfId="0" applyFont="1" applyFill="1"/>
    <xf numFmtId="166" fontId="4" fillId="4" borderId="0" xfId="0" applyNumberFormat="1" applyFont="1" applyFill="1" applyAlignment="1">
      <alignment horizontal="center"/>
    </xf>
    <xf numFmtId="165" fontId="4" fillId="4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trlProps/ctrlProp1.xml><?xml version="1.0" encoding="utf-8"?>
<formControlPr xmlns="http://schemas.microsoft.com/office/spreadsheetml/2009/9/main" objectType="Drop" dropLines="52" dropStyle="combo" dx="22" fmlaLink="Hoja2!$J$14" fmlaRange="Hoja2!$F$2:$F$10" noThreeD="1" sel="9" val="0"/>
</file>

<file path=xl/ctrlProps/ctrlProp10.xml><?xml version="1.0" encoding="utf-8"?>
<formControlPr xmlns="http://schemas.microsoft.com/office/spreadsheetml/2009/9/main" objectType="Drop" dropLines="52" dropStyle="combo" dx="22" fmlaLink="Hoja2!$L$20" fmlaRange="Hoja2!$J$2:$J$11" noThreeD="1" sel="10" val="0"/>
</file>

<file path=xl/ctrlProps/ctrlProp11.xml><?xml version="1.0" encoding="utf-8"?>
<formControlPr xmlns="http://schemas.microsoft.com/office/spreadsheetml/2009/9/main" objectType="Drop" dropLines="52" dropStyle="combo" dx="22" fmlaLink="Hoja2!$N$20" fmlaRange="Hoja2!$J$2:$J$11" noThreeD="1" sel="10" val="0"/>
</file>

<file path=xl/ctrlProps/ctrlProp12.xml><?xml version="1.0" encoding="utf-8"?>
<formControlPr xmlns="http://schemas.microsoft.com/office/spreadsheetml/2009/9/main" objectType="Drop" dropLines="52" dropStyle="combo" dx="22" fmlaLink="Hoja2!$P$20" fmlaRange="Hoja2!$J$2:$J$11" noThreeD="1" sel="10" val="0"/>
</file>

<file path=xl/ctrlProps/ctrlProp13.xml><?xml version="1.0" encoding="utf-8"?>
<formControlPr xmlns="http://schemas.microsoft.com/office/spreadsheetml/2009/9/main" objectType="Drop" dropLines="52" dropStyle="combo" dx="22" fmlaLink="Hoja2!$J$23" fmlaRange="Hoja2!$L$2:$L$7" noThreeD="1" sel="6" val="0"/>
</file>

<file path=xl/ctrlProps/ctrlProp14.xml><?xml version="1.0" encoding="utf-8"?>
<formControlPr xmlns="http://schemas.microsoft.com/office/spreadsheetml/2009/9/main" objectType="Drop" dropLines="52" dropStyle="combo" dx="22" fmlaLink="Hoja2!$L$23" fmlaRange="Hoja2!$L$2:$L$7" noThreeD="1" sel="6" val="0"/>
</file>

<file path=xl/ctrlProps/ctrlProp15.xml><?xml version="1.0" encoding="utf-8"?>
<formControlPr xmlns="http://schemas.microsoft.com/office/spreadsheetml/2009/9/main" objectType="Drop" dropLines="52" dropStyle="combo" dx="22" fmlaLink="Hoja2!$N$23" fmlaRange="Hoja2!$L$2:$L$7" noThreeD="1" sel="6" val="0"/>
</file>

<file path=xl/ctrlProps/ctrlProp16.xml><?xml version="1.0" encoding="utf-8"?>
<formControlPr xmlns="http://schemas.microsoft.com/office/spreadsheetml/2009/9/main" objectType="Drop" dropLines="52" dropStyle="combo" dx="22" fmlaLink="Hoja2!$P$23" fmlaRange="Hoja2!$L$2:$L$7" noThreeD="1" sel="6" val="0"/>
</file>

<file path=xl/ctrlProps/ctrlProp17.xml><?xml version="1.0" encoding="utf-8"?>
<formControlPr xmlns="http://schemas.microsoft.com/office/spreadsheetml/2009/9/main" objectType="Drop" dropLines="51" dropStyle="combo" dx="22" fmlaLink="Hoja2!$B$10" fmlaRange="Hoja2!$B$2:$B$7" noThreeD="1" val="0"/>
</file>

<file path=xl/ctrlProps/ctrlProp18.xml><?xml version="1.0" encoding="utf-8"?>
<formControlPr xmlns="http://schemas.microsoft.com/office/spreadsheetml/2009/9/main" objectType="Drop" dropLines="52" dropStyle="combo" dx="22" fmlaLink="Hoja2!$J$42" fmlaRange="Hoja2!$N$2:$N$6" noThreeD="1" sel="5" val="0"/>
</file>

<file path=xl/ctrlProps/ctrlProp19.xml><?xml version="1.0" encoding="utf-8"?>
<formControlPr xmlns="http://schemas.microsoft.com/office/spreadsheetml/2009/9/main" objectType="Drop" dropLines="50" dropStyle="combo" dx="22" fmlaLink="Hoja2!$L$42" fmlaRange="Hoja2!$N$2:$N$6" noThreeD="1" sel="5" val="0"/>
</file>

<file path=xl/ctrlProps/ctrlProp2.xml><?xml version="1.0" encoding="utf-8"?>
<formControlPr xmlns="http://schemas.microsoft.com/office/spreadsheetml/2009/9/main" objectType="Drop" dropLines="52" dropStyle="combo" dx="22" fmlaLink="Hoja2!$L$14" fmlaRange="Hoja2!$F$2:$F$10" noThreeD="1" sel="9" val="0"/>
</file>

<file path=xl/ctrlProps/ctrlProp20.xml><?xml version="1.0" encoding="utf-8"?>
<formControlPr xmlns="http://schemas.microsoft.com/office/spreadsheetml/2009/9/main" objectType="Drop" dropLines="50" dropStyle="combo" dx="22" fmlaLink="Hoja2!$N$42" fmlaRange="Hoja2!$N$2:$N$6" noThreeD="1" sel="5" val="0"/>
</file>

<file path=xl/ctrlProps/ctrlProp21.xml><?xml version="1.0" encoding="utf-8"?>
<formControlPr xmlns="http://schemas.microsoft.com/office/spreadsheetml/2009/9/main" objectType="Drop" dropLines="50" dropStyle="combo" dx="22" fmlaLink="Hoja2!$P$42" fmlaRange="Hoja2!$N$2:$N$6" noThreeD="1" sel="5" val="0"/>
</file>

<file path=xl/ctrlProps/ctrlProp3.xml><?xml version="1.0" encoding="utf-8"?>
<formControlPr xmlns="http://schemas.microsoft.com/office/spreadsheetml/2009/9/main" objectType="Drop" dropLines="52" dropStyle="combo" dx="22" fmlaLink="Hoja2!$N$14" fmlaRange="Hoja2!$F$2:$F$10" noThreeD="1" sel="9" val="0"/>
</file>

<file path=xl/ctrlProps/ctrlProp4.xml><?xml version="1.0" encoding="utf-8"?>
<formControlPr xmlns="http://schemas.microsoft.com/office/spreadsheetml/2009/9/main" objectType="Drop" dropLines="52" dropStyle="combo" dx="22" fmlaLink="Hoja2!$P$14" fmlaRange="Hoja2!$F$2:$F$10" noThreeD="1" sel="9" val="0"/>
</file>

<file path=xl/ctrlProps/ctrlProp5.xml><?xml version="1.0" encoding="utf-8"?>
<formControlPr xmlns="http://schemas.microsoft.com/office/spreadsheetml/2009/9/main" objectType="Drop" dropLines="52" dropStyle="combo" dx="22" fmlaLink="Hoja2!$J$17" fmlaRange="Hoja2!$H$2:$H$6" noThreeD="1" sel="5" val="0"/>
</file>

<file path=xl/ctrlProps/ctrlProp6.xml><?xml version="1.0" encoding="utf-8"?>
<formControlPr xmlns="http://schemas.microsoft.com/office/spreadsheetml/2009/9/main" objectType="Drop" dropLines="52" dropStyle="combo" dx="22" fmlaLink="Hoja2!$L$17" fmlaRange="Hoja2!$H$2:$H$6" noThreeD="1" sel="5" val="0"/>
</file>

<file path=xl/ctrlProps/ctrlProp7.xml><?xml version="1.0" encoding="utf-8"?>
<formControlPr xmlns="http://schemas.microsoft.com/office/spreadsheetml/2009/9/main" objectType="Drop" dropLines="52" dropStyle="combo" dx="22" fmlaLink="Hoja2!$N$17" fmlaRange="Hoja2!$H$2:$H$6" noThreeD="1" sel="5" val="0"/>
</file>

<file path=xl/ctrlProps/ctrlProp8.xml><?xml version="1.0" encoding="utf-8"?>
<formControlPr xmlns="http://schemas.microsoft.com/office/spreadsheetml/2009/9/main" objectType="Drop" dropLines="52" dropStyle="combo" dx="22" fmlaLink="Hoja2!$P$17" fmlaRange="Hoja2!$H$2:$H$6" noThreeD="1" sel="5" val="0"/>
</file>

<file path=xl/ctrlProps/ctrlProp9.xml><?xml version="1.0" encoding="utf-8"?>
<formControlPr xmlns="http://schemas.microsoft.com/office/spreadsheetml/2009/9/main" objectType="Drop" dropLines="52" dropStyle="combo" dx="22" fmlaLink="Hoja2!$J$20" fmlaRange="Hoja2!$J$2:$J$11" noThreeD="1" sel="1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25400</xdr:rowOff>
        </xdr:from>
        <xdr:to>
          <xdr:col>4</xdr:col>
          <xdr:colOff>0</xdr:colOff>
          <xdr:row>8</xdr:row>
          <xdr:rowOff>228600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=""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25400</xdr:colOff>
          <xdr:row>8</xdr:row>
          <xdr:rowOff>0</xdr:rowOff>
        </xdr:from>
        <xdr:to>
          <xdr:col>5</xdr:col>
          <xdr:colOff>1638300</xdr:colOff>
          <xdr:row>8</xdr:row>
          <xdr:rowOff>203200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=""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12700</xdr:colOff>
          <xdr:row>8</xdr:row>
          <xdr:rowOff>0</xdr:rowOff>
        </xdr:from>
        <xdr:to>
          <xdr:col>7</xdr:col>
          <xdr:colOff>1638300</xdr:colOff>
          <xdr:row>8</xdr:row>
          <xdr:rowOff>203200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=""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12700</xdr:colOff>
          <xdr:row>8</xdr:row>
          <xdr:rowOff>0</xdr:rowOff>
        </xdr:from>
        <xdr:to>
          <xdr:col>9</xdr:col>
          <xdr:colOff>1638300</xdr:colOff>
          <xdr:row>8</xdr:row>
          <xdr:rowOff>203200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=""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10</xdr:row>
          <xdr:rowOff>25400</xdr:rowOff>
        </xdr:from>
        <xdr:to>
          <xdr:col>3</xdr:col>
          <xdr:colOff>1638300</xdr:colOff>
          <xdr:row>10</xdr:row>
          <xdr:rowOff>228600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=""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25400</xdr:colOff>
          <xdr:row>10</xdr:row>
          <xdr:rowOff>0</xdr:rowOff>
        </xdr:from>
        <xdr:to>
          <xdr:col>5</xdr:col>
          <xdr:colOff>1638300</xdr:colOff>
          <xdr:row>10</xdr:row>
          <xdr:rowOff>203200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=""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12700</xdr:colOff>
          <xdr:row>10</xdr:row>
          <xdr:rowOff>0</xdr:rowOff>
        </xdr:from>
        <xdr:to>
          <xdr:col>7</xdr:col>
          <xdr:colOff>1638300</xdr:colOff>
          <xdr:row>10</xdr:row>
          <xdr:rowOff>203200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=""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12700</xdr:colOff>
          <xdr:row>10</xdr:row>
          <xdr:rowOff>0</xdr:rowOff>
        </xdr:from>
        <xdr:to>
          <xdr:col>9</xdr:col>
          <xdr:colOff>1638300</xdr:colOff>
          <xdr:row>10</xdr:row>
          <xdr:rowOff>203200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=""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12</xdr:row>
          <xdr:rowOff>12700</xdr:rowOff>
        </xdr:from>
        <xdr:to>
          <xdr:col>3</xdr:col>
          <xdr:colOff>1638300</xdr:colOff>
          <xdr:row>12</xdr:row>
          <xdr:rowOff>215900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=""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25400</xdr:colOff>
          <xdr:row>12</xdr:row>
          <xdr:rowOff>0</xdr:rowOff>
        </xdr:from>
        <xdr:to>
          <xdr:col>5</xdr:col>
          <xdr:colOff>1638300</xdr:colOff>
          <xdr:row>12</xdr:row>
          <xdr:rowOff>203200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=""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12700</xdr:colOff>
          <xdr:row>12</xdr:row>
          <xdr:rowOff>0</xdr:rowOff>
        </xdr:from>
        <xdr:to>
          <xdr:col>7</xdr:col>
          <xdr:colOff>1638300</xdr:colOff>
          <xdr:row>12</xdr:row>
          <xdr:rowOff>203200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=""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12700</xdr:colOff>
          <xdr:row>12</xdr:row>
          <xdr:rowOff>0</xdr:rowOff>
        </xdr:from>
        <xdr:to>
          <xdr:col>9</xdr:col>
          <xdr:colOff>1638300</xdr:colOff>
          <xdr:row>12</xdr:row>
          <xdr:rowOff>203200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=""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12700</xdr:rowOff>
        </xdr:from>
        <xdr:to>
          <xdr:col>3</xdr:col>
          <xdr:colOff>1625600</xdr:colOff>
          <xdr:row>14</xdr:row>
          <xdr:rowOff>215900</xdr:rowOff>
        </xdr:to>
        <xdr:sp macro="" textlink="">
          <xdr:nvSpPr>
            <xdr:cNvPr id="1037" name="Drop Dow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=""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25400</xdr:colOff>
          <xdr:row>14</xdr:row>
          <xdr:rowOff>0</xdr:rowOff>
        </xdr:from>
        <xdr:to>
          <xdr:col>5</xdr:col>
          <xdr:colOff>1638300</xdr:colOff>
          <xdr:row>14</xdr:row>
          <xdr:rowOff>203200</xdr:rowOff>
        </xdr:to>
        <xdr:sp macro="" textlink="">
          <xdr:nvSpPr>
            <xdr:cNvPr id="1038" name="Drop Dow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=""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12700</xdr:colOff>
          <xdr:row>14</xdr:row>
          <xdr:rowOff>0</xdr:rowOff>
        </xdr:from>
        <xdr:to>
          <xdr:col>7</xdr:col>
          <xdr:colOff>1638300</xdr:colOff>
          <xdr:row>14</xdr:row>
          <xdr:rowOff>203200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=""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12700</xdr:colOff>
          <xdr:row>14</xdr:row>
          <xdr:rowOff>0</xdr:rowOff>
        </xdr:from>
        <xdr:to>
          <xdr:col>9</xdr:col>
          <xdr:colOff>1638300</xdr:colOff>
          <xdr:row>14</xdr:row>
          <xdr:rowOff>203200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=""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6</xdr:row>
          <xdr:rowOff>12700</xdr:rowOff>
        </xdr:from>
        <xdr:to>
          <xdr:col>3</xdr:col>
          <xdr:colOff>546100</xdr:colOff>
          <xdr:row>6</xdr:row>
          <xdr:rowOff>215900</xdr:rowOff>
        </xdr:to>
        <xdr:sp macro="" textlink="">
          <xdr:nvSpPr>
            <xdr:cNvPr id="1041" name="Drop Dow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=""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28</xdr:row>
          <xdr:rowOff>12700</xdr:rowOff>
        </xdr:from>
        <xdr:to>
          <xdr:col>3</xdr:col>
          <xdr:colOff>1625600</xdr:colOff>
          <xdr:row>28</xdr:row>
          <xdr:rowOff>215900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=""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28</xdr:row>
          <xdr:rowOff>12700</xdr:rowOff>
        </xdr:from>
        <xdr:to>
          <xdr:col>5</xdr:col>
          <xdr:colOff>1625600</xdr:colOff>
          <xdr:row>28</xdr:row>
          <xdr:rowOff>215900</xdr:rowOff>
        </xdr:to>
        <xdr:sp macro="" textlink="">
          <xdr:nvSpPr>
            <xdr:cNvPr id="1044" name="Drop Dow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=""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28</xdr:row>
          <xdr:rowOff>12700</xdr:rowOff>
        </xdr:from>
        <xdr:to>
          <xdr:col>7</xdr:col>
          <xdr:colOff>1625600</xdr:colOff>
          <xdr:row>28</xdr:row>
          <xdr:rowOff>215900</xdr:rowOff>
        </xdr:to>
        <xdr:sp macro="" textlink="">
          <xdr:nvSpPr>
            <xdr:cNvPr id="1045" name="Drop Dow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=""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28</xdr:row>
          <xdr:rowOff>12700</xdr:rowOff>
        </xdr:from>
        <xdr:to>
          <xdr:col>9</xdr:col>
          <xdr:colOff>1625600</xdr:colOff>
          <xdr:row>28</xdr:row>
          <xdr:rowOff>215900</xdr:rowOff>
        </xdr:to>
        <xdr:sp macro="" textlink="">
          <xdr:nvSpPr>
            <xdr:cNvPr id="1046" name="Drop Dow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=""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ctrlProp" Target="../ctrlProps/ctrlProp6.xml"/><Relationship Id="rId20" Type="http://schemas.openxmlformats.org/officeDocument/2006/relationships/ctrlProp" Target="../ctrlProps/ctrlProp17.xml"/><Relationship Id="rId21" Type="http://schemas.openxmlformats.org/officeDocument/2006/relationships/ctrlProp" Target="../ctrlProps/ctrlProp18.xml"/><Relationship Id="rId22" Type="http://schemas.openxmlformats.org/officeDocument/2006/relationships/ctrlProp" Target="../ctrlProps/ctrlProp19.xml"/><Relationship Id="rId23" Type="http://schemas.openxmlformats.org/officeDocument/2006/relationships/ctrlProp" Target="../ctrlProps/ctrlProp20.xml"/><Relationship Id="rId24" Type="http://schemas.openxmlformats.org/officeDocument/2006/relationships/ctrlProp" Target="../ctrlProps/ctrlProp21.xml"/><Relationship Id="rId10" Type="http://schemas.openxmlformats.org/officeDocument/2006/relationships/ctrlProp" Target="../ctrlProps/ctrlProp7.xml"/><Relationship Id="rId11" Type="http://schemas.openxmlformats.org/officeDocument/2006/relationships/ctrlProp" Target="../ctrlProps/ctrlProp8.xml"/><Relationship Id="rId12" Type="http://schemas.openxmlformats.org/officeDocument/2006/relationships/ctrlProp" Target="../ctrlProps/ctrlProp9.xml"/><Relationship Id="rId13" Type="http://schemas.openxmlformats.org/officeDocument/2006/relationships/ctrlProp" Target="../ctrlProps/ctrlProp10.xml"/><Relationship Id="rId14" Type="http://schemas.openxmlformats.org/officeDocument/2006/relationships/ctrlProp" Target="../ctrlProps/ctrlProp11.xml"/><Relationship Id="rId15" Type="http://schemas.openxmlformats.org/officeDocument/2006/relationships/ctrlProp" Target="../ctrlProps/ctrlProp12.xml"/><Relationship Id="rId16" Type="http://schemas.openxmlformats.org/officeDocument/2006/relationships/ctrlProp" Target="../ctrlProps/ctrlProp13.xml"/><Relationship Id="rId17" Type="http://schemas.openxmlformats.org/officeDocument/2006/relationships/ctrlProp" Target="../ctrlProps/ctrlProp14.xml"/><Relationship Id="rId18" Type="http://schemas.openxmlformats.org/officeDocument/2006/relationships/ctrlProp" Target="../ctrlProps/ctrlProp15.xml"/><Relationship Id="rId19" Type="http://schemas.openxmlformats.org/officeDocument/2006/relationships/ctrlProp" Target="../ctrlProps/ctrlProp16.xml"/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Relationship Id="rId4" Type="http://schemas.openxmlformats.org/officeDocument/2006/relationships/ctrlProp" Target="../ctrlProps/ctrlProp1.xml"/><Relationship Id="rId5" Type="http://schemas.openxmlformats.org/officeDocument/2006/relationships/ctrlProp" Target="../ctrlProps/ctrlProp2.xml"/><Relationship Id="rId6" Type="http://schemas.openxmlformats.org/officeDocument/2006/relationships/ctrlProp" Target="../ctrlProps/ctrlProp3.xml"/><Relationship Id="rId7" Type="http://schemas.openxmlformats.org/officeDocument/2006/relationships/ctrlProp" Target="../ctrlProps/ctrlProp4.xml"/><Relationship Id="rId8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9"/>
  <sheetViews>
    <sheetView tabSelected="1" topLeftCell="A4" workbookViewId="0">
      <selection activeCell="J27" sqref="J27"/>
    </sheetView>
  </sheetViews>
  <sheetFormatPr baseColWidth="10" defaultColWidth="11.5" defaultRowHeight="19" x14ac:dyDescent="0.3"/>
  <cols>
    <col min="1" max="1" width="11.5" style="1"/>
    <col min="2" max="2" width="8.1640625" style="1" customWidth="1"/>
    <col min="3" max="3" width="9.1640625" style="1" customWidth="1"/>
    <col min="4" max="4" width="24.6640625" style="1" customWidth="1"/>
    <col min="5" max="5" width="2.6640625" style="1" customWidth="1"/>
    <col min="6" max="6" width="24.6640625" style="1" customWidth="1"/>
    <col min="7" max="7" width="2.6640625" style="1" customWidth="1"/>
    <col min="8" max="8" width="24.6640625" style="1" customWidth="1"/>
    <col min="9" max="9" width="2.6640625" style="1" customWidth="1"/>
    <col min="10" max="10" width="24.6640625" style="1" customWidth="1"/>
    <col min="11" max="12" width="2.6640625" style="1" customWidth="1"/>
    <col min="13" max="13" width="64.5" style="1" customWidth="1"/>
    <col min="14" max="14" width="5.33203125" style="1" customWidth="1"/>
    <col min="15" max="15" width="4.6640625" style="1" customWidth="1"/>
    <col min="16" max="16" width="6" style="1" bestFit="1" customWidth="1"/>
    <col min="17" max="16384" width="11.5" style="1"/>
  </cols>
  <sheetData>
    <row r="1" spans="1:13" ht="20" thickBot="1" x14ac:dyDescent="0.35"/>
    <row r="2" spans="1:13" x14ac:dyDescent="0.3">
      <c r="D2" s="15"/>
      <c r="E2" s="16"/>
      <c r="F2" s="16"/>
      <c r="G2" s="17" t="s">
        <v>17</v>
      </c>
      <c r="H2" s="16"/>
      <c r="I2" s="16"/>
      <c r="J2" s="18"/>
    </row>
    <row r="3" spans="1:13" x14ac:dyDescent="0.3">
      <c r="D3" s="19"/>
      <c r="E3" s="13"/>
      <c r="F3" s="13"/>
      <c r="G3" s="14" t="s">
        <v>15</v>
      </c>
      <c r="H3" s="13"/>
      <c r="I3" s="13"/>
      <c r="J3" s="20"/>
    </row>
    <row r="4" spans="1:13" x14ac:dyDescent="0.3">
      <c r="D4" s="19"/>
      <c r="E4" s="13"/>
      <c r="F4" s="13"/>
      <c r="G4" s="14" t="s">
        <v>32</v>
      </c>
      <c r="H4" s="13"/>
      <c r="I4" s="13"/>
      <c r="J4" s="20"/>
    </row>
    <row r="5" spans="1:13" ht="20" thickBot="1" x14ac:dyDescent="0.35">
      <c r="D5" s="21"/>
      <c r="E5" s="22"/>
      <c r="F5" s="22"/>
      <c r="G5" s="23" t="s">
        <v>16</v>
      </c>
      <c r="H5" s="22"/>
      <c r="I5" s="22"/>
      <c r="J5" s="24"/>
    </row>
    <row r="7" spans="1:13" x14ac:dyDescent="0.3">
      <c r="A7" s="1" t="s">
        <v>49</v>
      </c>
    </row>
    <row r="8" spans="1:13" x14ac:dyDescent="0.3">
      <c r="D8" s="2" t="s">
        <v>0</v>
      </c>
      <c r="E8" s="3"/>
      <c r="F8" s="6" t="s">
        <v>1</v>
      </c>
      <c r="G8" s="3"/>
      <c r="H8" s="8" t="s">
        <v>2</v>
      </c>
      <c r="I8" s="3"/>
      <c r="J8" s="10" t="s">
        <v>3</v>
      </c>
      <c r="K8" s="3"/>
      <c r="L8" s="3"/>
    </row>
    <row r="9" spans="1:13" x14ac:dyDescent="0.3">
      <c r="C9" s="4" t="s">
        <v>4</v>
      </c>
      <c r="D9" s="7"/>
      <c r="F9" s="5"/>
      <c r="H9" s="9"/>
      <c r="J9" s="11"/>
    </row>
    <row r="10" spans="1:13" x14ac:dyDescent="0.3">
      <c r="C10" s="4"/>
      <c r="D10" s="7"/>
      <c r="F10" s="5"/>
      <c r="H10" s="9"/>
      <c r="J10" s="11"/>
    </row>
    <row r="11" spans="1:13" x14ac:dyDescent="0.3">
      <c r="C11" s="4" t="s">
        <v>42</v>
      </c>
      <c r="D11" s="7"/>
      <c r="F11" s="5"/>
      <c r="H11" s="9"/>
      <c r="J11" s="11"/>
    </row>
    <row r="12" spans="1:13" x14ac:dyDescent="0.3">
      <c r="C12" s="4"/>
      <c r="D12" s="7"/>
      <c r="F12" s="5"/>
      <c r="H12" s="9"/>
      <c r="J12" s="11"/>
    </row>
    <row r="13" spans="1:13" x14ac:dyDescent="0.3">
      <c r="C13" s="4" t="s">
        <v>43</v>
      </c>
      <c r="D13" s="7"/>
      <c r="F13" s="5"/>
      <c r="H13" s="9"/>
      <c r="J13" s="11"/>
    </row>
    <row r="14" spans="1:13" x14ac:dyDescent="0.3">
      <c r="C14" s="4"/>
      <c r="D14" s="7"/>
      <c r="F14" s="5"/>
      <c r="H14" s="9"/>
      <c r="J14" s="11"/>
    </row>
    <row r="15" spans="1:13" x14ac:dyDescent="0.3">
      <c r="C15" s="4" t="s">
        <v>44</v>
      </c>
      <c r="D15" s="7"/>
      <c r="F15" s="5"/>
      <c r="H15" s="9"/>
      <c r="J15" s="11"/>
    </row>
    <row r="16" spans="1:13" x14ac:dyDescent="0.3">
      <c r="D16" s="7"/>
      <c r="F16" s="5"/>
      <c r="H16" s="9"/>
      <c r="J16" s="11"/>
      <c r="M16" s="1" t="str">
        <f>Hoja2!R28</f>
        <v>YOU CAN CONTINUE</v>
      </c>
    </row>
    <row r="18" spans="3:16" x14ac:dyDescent="0.3">
      <c r="M18" s="1" t="s">
        <v>59</v>
      </c>
      <c r="N18" s="25" t="str">
        <f>IF(Hoja2!R26=0,Hoja2!B11,"  ")</f>
        <v xml:space="preserve">  </v>
      </c>
      <c r="O18" s="3" t="s">
        <v>60</v>
      </c>
      <c r="P18" s="11" t="str">
        <f>IF(Hoja2!R26=0,Hoja2!D10,"  ")</f>
        <v xml:space="preserve">  </v>
      </c>
    </row>
    <row r="20" spans="3:16" x14ac:dyDescent="0.3">
      <c r="D20" s="2" t="s">
        <v>0</v>
      </c>
      <c r="E20" s="3"/>
      <c r="F20" s="6" t="s">
        <v>1</v>
      </c>
      <c r="G20" s="3"/>
      <c r="H20" s="8" t="s">
        <v>2</v>
      </c>
      <c r="I20" s="3"/>
      <c r="J20" s="10" t="s">
        <v>3</v>
      </c>
    </row>
    <row r="21" spans="3:16" x14ac:dyDescent="0.3">
      <c r="C21" s="4" t="s">
        <v>18</v>
      </c>
      <c r="D21" s="26"/>
      <c r="E21" s="26"/>
      <c r="F21" s="26"/>
      <c r="G21" s="26"/>
      <c r="H21" s="26"/>
      <c r="I21" s="26"/>
      <c r="J21" s="26"/>
    </row>
    <row r="22" spans="3:16" x14ac:dyDescent="0.3">
      <c r="C22" s="4"/>
      <c r="D22" s="2"/>
      <c r="E22" s="3"/>
      <c r="F22" s="6"/>
      <c r="G22" s="3"/>
      <c r="H22" s="8"/>
      <c r="I22" s="3"/>
      <c r="J22" s="10"/>
    </row>
    <row r="23" spans="3:16" x14ac:dyDescent="0.3">
      <c r="C23" s="4" t="s">
        <v>45</v>
      </c>
      <c r="D23" s="27"/>
      <c r="E23" s="27"/>
      <c r="F23" s="27"/>
      <c r="G23" s="27"/>
      <c r="H23" s="27"/>
      <c r="I23" s="27"/>
      <c r="J23" s="27"/>
    </row>
    <row r="24" spans="3:16" x14ac:dyDescent="0.3">
      <c r="C24" s="4"/>
      <c r="D24" s="2"/>
      <c r="E24" s="3"/>
      <c r="F24" s="6"/>
      <c r="G24" s="3"/>
      <c r="H24" s="8"/>
      <c r="I24" s="3"/>
      <c r="J24" s="10"/>
    </row>
    <row r="25" spans="3:16" x14ac:dyDescent="0.3">
      <c r="C25" s="4" t="s">
        <v>46</v>
      </c>
      <c r="D25" s="28"/>
      <c r="E25" s="28"/>
      <c r="F25" s="28"/>
      <c r="G25" s="28"/>
      <c r="H25" s="28"/>
      <c r="I25" s="28"/>
      <c r="J25" s="28"/>
    </row>
    <row r="26" spans="3:16" x14ac:dyDescent="0.3">
      <c r="C26" s="4"/>
      <c r="D26" s="2"/>
      <c r="E26" s="3"/>
      <c r="F26" s="6"/>
      <c r="G26" s="3"/>
      <c r="H26" s="8"/>
      <c r="I26" s="3"/>
      <c r="J26" s="10"/>
    </row>
    <row r="27" spans="3:16" x14ac:dyDescent="0.3">
      <c r="C27" s="4" t="s">
        <v>47</v>
      </c>
      <c r="D27" s="28"/>
      <c r="E27" s="28"/>
      <c r="F27" s="28"/>
      <c r="G27" s="28"/>
      <c r="H27" s="28"/>
      <c r="I27" s="28"/>
      <c r="J27" s="28"/>
      <c r="M27" s="1" t="str">
        <f>Hoja2!R40</f>
        <v>YOU CAN CONTINUE</v>
      </c>
    </row>
    <row r="28" spans="3:16" x14ac:dyDescent="0.3">
      <c r="D28" s="2"/>
      <c r="E28" s="3"/>
      <c r="F28" s="6"/>
      <c r="G28" s="3"/>
      <c r="H28" s="8"/>
      <c r="I28" s="3"/>
      <c r="J28" s="10"/>
    </row>
    <row r="29" spans="3:16" x14ac:dyDescent="0.3">
      <c r="C29" s="4" t="s">
        <v>48</v>
      </c>
      <c r="M29" s="1" t="str">
        <f>Hoja2!R45</f>
        <v>CONGRATULATIONS!</v>
      </c>
    </row>
    <row r="30" spans="3:16" x14ac:dyDescent="0.3">
      <c r="D30" s="7"/>
      <c r="F30" s="5"/>
      <c r="H30" s="9"/>
      <c r="J30" s="11"/>
    </row>
    <row r="32" spans="3:16" x14ac:dyDescent="0.3">
      <c r="D32" s="29" t="s">
        <v>42</v>
      </c>
      <c r="E32" s="29"/>
      <c r="F32" s="29" t="s">
        <v>50</v>
      </c>
      <c r="G32" s="29"/>
      <c r="H32" s="29" t="s">
        <v>44</v>
      </c>
    </row>
    <row r="33" spans="4:8" x14ac:dyDescent="0.3">
      <c r="D33" s="12" t="s">
        <v>33</v>
      </c>
      <c r="F33" s="1" t="s">
        <v>51</v>
      </c>
      <c r="H33" s="1" t="s">
        <v>52</v>
      </c>
    </row>
    <row r="34" spans="4:8" x14ac:dyDescent="0.3">
      <c r="D34" s="12" t="s">
        <v>34</v>
      </c>
      <c r="F34" s="1" t="s">
        <v>8</v>
      </c>
      <c r="H34" s="1" t="s">
        <v>53</v>
      </c>
    </row>
    <row r="35" spans="4:8" x14ac:dyDescent="0.3">
      <c r="D35" s="12" t="s">
        <v>35</v>
      </c>
      <c r="F35" s="1" t="s">
        <v>37</v>
      </c>
      <c r="H35" s="1" t="s">
        <v>55</v>
      </c>
    </row>
    <row r="36" spans="4:8" x14ac:dyDescent="0.3">
      <c r="D36" s="12" t="s">
        <v>36</v>
      </c>
      <c r="F36" s="1" t="s">
        <v>9</v>
      </c>
      <c r="H36" s="1" t="s">
        <v>54</v>
      </c>
    </row>
    <row r="37" spans="4:8" x14ac:dyDescent="0.3">
      <c r="F37" s="1" t="s">
        <v>40</v>
      </c>
      <c r="H37" s="1" t="s">
        <v>56</v>
      </c>
    </row>
    <row r="38" spans="4:8" x14ac:dyDescent="0.3">
      <c r="F38" s="1" t="s">
        <v>39</v>
      </c>
    </row>
    <row r="39" spans="4:8" x14ac:dyDescent="0.3">
      <c r="F39" s="1" t="s">
        <v>41</v>
      </c>
    </row>
  </sheetData>
  <sortState ref="Q5:Q9">
    <sortCondition ref="Q5"/>
  </sortState>
  <pageMargins left="0.7" right="0.7" top="0.75" bottom="0.75" header="0.3" footer="0.3"/>
  <pageSetup paperSize="9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3</xdr:col>
                    <xdr:colOff>38100</xdr:colOff>
                    <xdr:row>8</xdr:row>
                    <xdr:rowOff>25400</xdr:rowOff>
                  </from>
                  <to>
                    <xdr:col>4</xdr:col>
                    <xdr:colOff>0</xdr:colOff>
                    <xdr:row>8</xdr:row>
                    <xdr:rowOff>228600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5</xdr:col>
                    <xdr:colOff>25400</xdr:colOff>
                    <xdr:row>8</xdr:row>
                    <xdr:rowOff>0</xdr:rowOff>
                  </from>
                  <to>
                    <xdr:col>5</xdr:col>
                    <xdr:colOff>1638300</xdr:colOff>
                    <xdr:row>8</xdr:row>
                    <xdr:rowOff>203200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7" r:id="rId6" name="Drop Down 3">
              <controlPr defaultSize="0" autoLine="0" autoPict="0">
                <anchor moveWithCells="1">
                  <from>
                    <xdr:col>7</xdr:col>
                    <xdr:colOff>12700</xdr:colOff>
                    <xdr:row>8</xdr:row>
                    <xdr:rowOff>0</xdr:rowOff>
                  </from>
                  <to>
                    <xdr:col>7</xdr:col>
                    <xdr:colOff>1638300</xdr:colOff>
                    <xdr:row>8</xdr:row>
                    <xdr:rowOff>203200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8" r:id="rId7" name="Drop Down 4">
              <controlPr defaultSize="0" autoLine="0" autoPict="0">
                <anchor moveWithCells="1">
                  <from>
                    <xdr:col>9</xdr:col>
                    <xdr:colOff>12700</xdr:colOff>
                    <xdr:row>8</xdr:row>
                    <xdr:rowOff>0</xdr:rowOff>
                  </from>
                  <to>
                    <xdr:col>9</xdr:col>
                    <xdr:colOff>1638300</xdr:colOff>
                    <xdr:row>8</xdr:row>
                    <xdr:rowOff>203200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9" r:id="rId8" name="Drop Down 5">
              <controlPr defaultSize="0" autoLine="0" autoPict="0">
                <anchor moveWithCells="1">
                  <from>
                    <xdr:col>3</xdr:col>
                    <xdr:colOff>12700</xdr:colOff>
                    <xdr:row>10</xdr:row>
                    <xdr:rowOff>25400</xdr:rowOff>
                  </from>
                  <to>
                    <xdr:col>3</xdr:col>
                    <xdr:colOff>1638300</xdr:colOff>
                    <xdr:row>10</xdr:row>
                    <xdr:rowOff>228600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0" r:id="rId9" name="Drop Down 6">
              <controlPr defaultSize="0" autoLine="0" autoPict="0">
                <anchor moveWithCells="1">
                  <from>
                    <xdr:col>5</xdr:col>
                    <xdr:colOff>25400</xdr:colOff>
                    <xdr:row>10</xdr:row>
                    <xdr:rowOff>0</xdr:rowOff>
                  </from>
                  <to>
                    <xdr:col>5</xdr:col>
                    <xdr:colOff>1638300</xdr:colOff>
                    <xdr:row>10</xdr:row>
                    <xdr:rowOff>203200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1" r:id="rId10" name="Drop Down 7">
              <controlPr defaultSize="0" autoLine="0" autoPict="0">
                <anchor moveWithCells="1">
                  <from>
                    <xdr:col>7</xdr:col>
                    <xdr:colOff>12700</xdr:colOff>
                    <xdr:row>10</xdr:row>
                    <xdr:rowOff>0</xdr:rowOff>
                  </from>
                  <to>
                    <xdr:col>7</xdr:col>
                    <xdr:colOff>1638300</xdr:colOff>
                    <xdr:row>10</xdr:row>
                    <xdr:rowOff>203200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2" r:id="rId11" name="Drop Down 8">
              <controlPr defaultSize="0" autoLine="0" autoPict="0">
                <anchor moveWithCells="1">
                  <from>
                    <xdr:col>9</xdr:col>
                    <xdr:colOff>12700</xdr:colOff>
                    <xdr:row>10</xdr:row>
                    <xdr:rowOff>0</xdr:rowOff>
                  </from>
                  <to>
                    <xdr:col>9</xdr:col>
                    <xdr:colOff>1638300</xdr:colOff>
                    <xdr:row>10</xdr:row>
                    <xdr:rowOff>203200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3" r:id="rId12" name="Drop Down 9">
              <controlPr defaultSize="0" autoLine="0" autoPict="0">
                <anchor moveWithCells="1">
                  <from>
                    <xdr:col>3</xdr:col>
                    <xdr:colOff>12700</xdr:colOff>
                    <xdr:row>12</xdr:row>
                    <xdr:rowOff>12700</xdr:rowOff>
                  </from>
                  <to>
                    <xdr:col>3</xdr:col>
                    <xdr:colOff>1638300</xdr:colOff>
                    <xdr:row>12</xdr:row>
                    <xdr:rowOff>215900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4" r:id="rId13" name="Drop Down 10">
              <controlPr defaultSize="0" autoLine="0" autoPict="0">
                <anchor moveWithCells="1">
                  <from>
                    <xdr:col>5</xdr:col>
                    <xdr:colOff>25400</xdr:colOff>
                    <xdr:row>12</xdr:row>
                    <xdr:rowOff>0</xdr:rowOff>
                  </from>
                  <to>
                    <xdr:col>5</xdr:col>
                    <xdr:colOff>1638300</xdr:colOff>
                    <xdr:row>12</xdr:row>
                    <xdr:rowOff>203200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5" r:id="rId14" name="Drop Down 11">
              <controlPr defaultSize="0" autoLine="0" autoPict="0">
                <anchor moveWithCells="1">
                  <from>
                    <xdr:col>7</xdr:col>
                    <xdr:colOff>12700</xdr:colOff>
                    <xdr:row>12</xdr:row>
                    <xdr:rowOff>0</xdr:rowOff>
                  </from>
                  <to>
                    <xdr:col>7</xdr:col>
                    <xdr:colOff>1638300</xdr:colOff>
                    <xdr:row>12</xdr:row>
                    <xdr:rowOff>203200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6" r:id="rId15" name="Drop Down 12">
              <controlPr defaultSize="0" autoLine="0" autoPict="0">
                <anchor moveWithCells="1">
                  <from>
                    <xdr:col>9</xdr:col>
                    <xdr:colOff>12700</xdr:colOff>
                    <xdr:row>12</xdr:row>
                    <xdr:rowOff>0</xdr:rowOff>
                  </from>
                  <to>
                    <xdr:col>9</xdr:col>
                    <xdr:colOff>1638300</xdr:colOff>
                    <xdr:row>12</xdr:row>
                    <xdr:rowOff>203200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7" r:id="rId16" name="Drop Down 13">
              <controlPr defaultSize="0" autoLine="0" autoPict="0">
                <anchor moveWithCells="1">
                  <from>
                    <xdr:col>3</xdr:col>
                    <xdr:colOff>0</xdr:colOff>
                    <xdr:row>14</xdr:row>
                    <xdr:rowOff>12700</xdr:rowOff>
                  </from>
                  <to>
                    <xdr:col>3</xdr:col>
                    <xdr:colOff>1625600</xdr:colOff>
                    <xdr:row>14</xdr:row>
                    <xdr:rowOff>215900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8" r:id="rId17" name="Drop Down 14">
              <controlPr defaultSize="0" autoLine="0" autoPict="0">
                <anchor moveWithCells="1">
                  <from>
                    <xdr:col>5</xdr:col>
                    <xdr:colOff>25400</xdr:colOff>
                    <xdr:row>14</xdr:row>
                    <xdr:rowOff>0</xdr:rowOff>
                  </from>
                  <to>
                    <xdr:col>5</xdr:col>
                    <xdr:colOff>1638300</xdr:colOff>
                    <xdr:row>14</xdr:row>
                    <xdr:rowOff>203200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9" r:id="rId18" name="Drop Down 15">
              <controlPr defaultSize="0" autoLine="0" autoPict="0">
                <anchor moveWithCells="1">
                  <from>
                    <xdr:col>7</xdr:col>
                    <xdr:colOff>12700</xdr:colOff>
                    <xdr:row>14</xdr:row>
                    <xdr:rowOff>0</xdr:rowOff>
                  </from>
                  <to>
                    <xdr:col>7</xdr:col>
                    <xdr:colOff>1638300</xdr:colOff>
                    <xdr:row>14</xdr:row>
                    <xdr:rowOff>203200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0" r:id="rId19" name="Drop Down 16">
              <controlPr defaultSize="0" autoLine="0" autoPict="0">
                <anchor moveWithCells="1">
                  <from>
                    <xdr:col>9</xdr:col>
                    <xdr:colOff>12700</xdr:colOff>
                    <xdr:row>14</xdr:row>
                    <xdr:rowOff>0</xdr:rowOff>
                  </from>
                  <to>
                    <xdr:col>9</xdr:col>
                    <xdr:colOff>1638300</xdr:colOff>
                    <xdr:row>14</xdr:row>
                    <xdr:rowOff>203200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1" r:id="rId20" name="Drop Down 17">
              <controlPr defaultSize="0" autoLine="0" autoPict="0">
                <anchor moveWithCells="1">
                  <from>
                    <xdr:col>1</xdr:col>
                    <xdr:colOff>12700</xdr:colOff>
                    <xdr:row>6</xdr:row>
                    <xdr:rowOff>12700</xdr:rowOff>
                  </from>
                  <to>
                    <xdr:col>3</xdr:col>
                    <xdr:colOff>546100</xdr:colOff>
                    <xdr:row>6</xdr:row>
                    <xdr:rowOff>215900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3" r:id="rId21" name="Drop Down 19">
              <controlPr defaultSize="0" autoLine="0" autoPict="0">
                <anchor moveWithCells="1">
                  <from>
                    <xdr:col>3</xdr:col>
                    <xdr:colOff>0</xdr:colOff>
                    <xdr:row>28</xdr:row>
                    <xdr:rowOff>12700</xdr:rowOff>
                  </from>
                  <to>
                    <xdr:col>3</xdr:col>
                    <xdr:colOff>1625600</xdr:colOff>
                    <xdr:row>28</xdr:row>
                    <xdr:rowOff>215900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4" r:id="rId22" name="Drop Down 20">
              <controlPr defaultSize="0" autoLine="0" autoPict="0">
                <anchor moveWithCells="1">
                  <from>
                    <xdr:col>5</xdr:col>
                    <xdr:colOff>0</xdr:colOff>
                    <xdr:row>28</xdr:row>
                    <xdr:rowOff>12700</xdr:rowOff>
                  </from>
                  <to>
                    <xdr:col>5</xdr:col>
                    <xdr:colOff>1625600</xdr:colOff>
                    <xdr:row>28</xdr:row>
                    <xdr:rowOff>215900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5" r:id="rId23" name="Drop Down 21">
              <controlPr defaultSize="0" autoLine="0" autoPict="0">
                <anchor moveWithCells="1">
                  <from>
                    <xdr:col>7</xdr:col>
                    <xdr:colOff>0</xdr:colOff>
                    <xdr:row>28</xdr:row>
                    <xdr:rowOff>12700</xdr:rowOff>
                  </from>
                  <to>
                    <xdr:col>7</xdr:col>
                    <xdr:colOff>1625600</xdr:colOff>
                    <xdr:row>28</xdr:row>
                    <xdr:rowOff>215900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6" r:id="rId24" name="Drop Down 22">
              <controlPr defaultSize="0" autoLine="0" autoPict="0">
                <anchor moveWithCells="1">
                  <from>
                    <xdr:col>9</xdr:col>
                    <xdr:colOff>0</xdr:colOff>
                    <xdr:row>28</xdr:row>
                    <xdr:rowOff>12700</xdr:rowOff>
                  </from>
                  <to>
                    <xdr:col>9</xdr:col>
                    <xdr:colOff>1625600</xdr:colOff>
                    <xdr:row>28</xdr:row>
                    <xdr:rowOff>215900</xdr:rowOff>
                  </to>
                </anchor>
              </controlPr>
            </control>
          </mc:Choice>
          <mc:Fallback/>
        </mc:AlternateContent>
      </controls>
    </mc:Choice>
    <mc:Fallback/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topLeftCell="A33" workbookViewId="0">
      <selection activeCell="A53" sqref="A1:T53"/>
    </sheetView>
  </sheetViews>
  <sheetFormatPr baseColWidth="10" defaultColWidth="11.5" defaultRowHeight="16" x14ac:dyDescent="0.25"/>
  <cols>
    <col min="1" max="2" width="10.6640625" style="12" customWidth="1"/>
    <col min="3" max="3" width="2.6640625" style="12" customWidth="1"/>
    <col min="4" max="4" width="10.6640625" style="12" customWidth="1"/>
    <col min="5" max="5" width="2.6640625" style="12" customWidth="1"/>
    <col min="6" max="6" width="10.6640625" style="12" customWidth="1"/>
    <col min="7" max="7" width="2.6640625" style="12" customWidth="1"/>
    <col min="8" max="8" width="10.6640625" style="12" customWidth="1"/>
    <col min="9" max="9" width="2.6640625" style="12" customWidth="1"/>
    <col min="10" max="10" width="10.6640625" style="12" customWidth="1"/>
    <col min="11" max="11" width="2.6640625" style="12" customWidth="1"/>
    <col min="12" max="12" width="10.6640625" style="12" customWidth="1"/>
    <col min="13" max="13" width="2.6640625" style="12" customWidth="1"/>
    <col min="14" max="14" width="10.6640625" style="12" customWidth="1"/>
    <col min="15" max="15" width="2.6640625" style="12" customWidth="1"/>
    <col min="16" max="16" width="11.5" style="12"/>
    <col min="17" max="17" width="2.6640625" style="12" customWidth="1"/>
    <col min="18" max="16384" width="11.5" style="12"/>
  </cols>
  <sheetData>
    <row r="1" spans="1:20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x14ac:dyDescent="0.25">
      <c r="A2" s="31"/>
      <c r="B2" s="31" t="s">
        <v>10</v>
      </c>
      <c r="C2" s="31"/>
      <c r="D2" s="30">
        <v>111</v>
      </c>
      <c r="E2" s="30"/>
      <c r="F2" s="31">
        <v>8</v>
      </c>
      <c r="G2" s="31"/>
      <c r="H2" s="31" t="s">
        <v>33</v>
      </c>
      <c r="I2" s="31"/>
      <c r="J2" s="31" t="s">
        <v>37</v>
      </c>
      <c r="K2" s="31"/>
      <c r="L2" s="31" t="s">
        <v>54</v>
      </c>
      <c r="M2" s="31"/>
      <c r="N2" s="31" t="s">
        <v>23</v>
      </c>
      <c r="O2" s="31"/>
      <c r="P2" s="31"/>
      <c r="Q2" s="31"/>
      <c r="R2" s="31"/>
      <c r="S2" s="31"/>
      <c r="T2" s="31"/>
    </row>
    <row r="3" spans="1:20" x14ac:dyDescent="0.25">
      <c r="A3" s="31"/>
      <c r="B3" s="31" t="s">
        <v>12</v>
      </c>
      <c r="C3" s="31"/>
      <c r="D3" s="30">
        <v>222</v>
      </c>
      <c r="E3" s="30"/>
      <c r="F3" s="31">
        <v>7</v>
      </c>
      <c r="G3" s="31"/>
      <c r="H3" s="31" t="s">
        <v>34</v>
      </c>
      <c r="I3" s="31"/>
      <c r="J3" s="31" t="s">
        <v>9</v>
      </c>
      <c r="K3" s="31"/>
      <c r="L3" s="31" t="s">
        <v>53</v>
      </c>
      <c r="M3" s="31"/>
      <c r="N3" s="31" t="s">
        <v>24</v>
      </c>
      <c r="O3" s="31"/>
      <c r="P3" s="31"/>
      <c r="Q3" s="31"/>
      <c r="R3" s="31"/>
      <c r="S3" s="31"/>
      <c r="T3" s="31"/>
    </row>
    <row r="4" spans="1:20" x14ac:dyDescent="0.25">
      <c r="A4" s="31"/>
      <c r="B4" s="31" t="s">
        <v>13</v>
      </c>
      <c r="C4" s="31"/>
      <c r="D4" s="30">
        <v>333</v>
      </c>
      <c r="E4" s="30"/>
      <c r="F4" s="31">
        <v>6</v>
      </c>
      <c r="G4" s="31"/>
      <c r="H4" s="31" t="s">
        <v>35</v>
      </c>
      <c r="I4" s="31"/>
      <c r="J4" s="31" t="s">
        <v>8</v>
      </c>
      <c r="K4" s="31"/>
      <c r="L4" s="31" t="s">
        <v>55</v>
      </c>
      <c r="M4" s="31"/>
      <c r="N4" s="31" t="s">
        <v>25</v>
      </c>
      <c r="O4" s="31"/>
      <c r="P4" s="31"/>
      <c r="Q4" s="31"/>
      <c r="R4" s="31"/>
      <c r="S4" s="31"/>
      <c r="T4" s="31"/>
    </row>
    <row r="5" spans="1:20" x14ac:dyDescent="0.25">
      <c r="A5" s="31"/>
      <c r="B5" s="31" t="s">
        <v>11</v>
      </c>
      <c r="C5" s="31"/>
      <c r="D5" s="30">
        <v>444</v>
      </c>
      <c r="E5" s="30"/>
      <c r="F5" s="31">
        <v>5</v>
      </c>
      <c r="G5" s="31"/>
      <c r="H5" s="31" t="s">
        <v>36</v>
      </c>
      <c r="I5" s="31"/>
      <c r="J5" s="31"/>
      <c r="K5" s="31"/>
      <c r="L5" s="31" t="s">
        <v>56</v>
      </c>
      <c r="M5" s="31"/>
      <c r="N5" s="31" t="s">
        <v>26</v>
      </c>
      <c r="O5" s="31"/>
      <c r="P5" s="31"/>
      <c r="Q5" s="31"/>
      <c r="R5" s="31"/>
      <c r="S5" s="31"/>
      <c r="T5" s="31"/>
    </row>
    <row r="6" spans="1:20" x14ac:dyDescent="0.25">
      <c r="A6" s="31"/>
      <c r="B6" s="31" t="s">
        <v>14</v>
      </c>
      <c r="C6" s="31"/>
      <c r="D6" s="30">
        <v>555</v>
      </c>
      <c r="E6" s="30"/>
      <c r="F6" s="31">
        <v>4</v>
      </c>
      <c r="G6" s="31"/>
      <c r="H6" s="31"/>
      <c r="I6" s="31"/>
      <c r="J6" s="31" t="s">
        <v>39</v>
      </c>
      <c r="K6" s="31"/>
      <c r="L6" s="31" t="s">
        <v>52</v>
      </c>
      <c r="M6" s="31"/>
      <c r="N6" s="31"/>
      <c r="O6" s="31"/>
      <c r="P6" s="31"/>
      <c r="Q6" s="31"/>
      <c r="R6" s="31"/>
      <c r="S6" s="31"/>
      <c r="T6" s="31"/>
    </row>
    <row r="7" spans="1:20" x14ac:dyDescent="0.25">
      <c r="A7" s="31"/>
      <c r="B7" s="31"/>
      <c r="C7" s="31"/>
      <c r="D7" s="30"/>
      <c r="E7" s="30"/>
      <c r="F7" s="31">
        <v>3</v>
      </c>
      <c r="G7" s="31"/>
      <c r="H7" s="31"/>
      <c r="I7" s="31"/>
      <c r="J7" s="31" t="s">
        <v>41</v>
      </c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x14ac:dyDescent="0.25">
      <c r="A8" s="31"/>
      <c r="B8" s="31"/>
      <c r="C8" s="31"/>
      <c r="D8" s="30"/>
      <c r="E8" s="30"/>
      <c r="F8" s="31">
        <v>2</v>
      </c>
      <c r="G8" s="31"/>
      <c r="H8" s="31"/>
      <c r="I8" s="31"/>
      <c r="J8" s="31" t="s">
        <v>38</v>
      </c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x14ac:dyDescent="0.25">
      <c r="A9" s="31"/>
      <c r="B9" s="31"/>
      <c r="C9" s="31"/>
      <c r="D9" s="30"/>
      <c r="E9" s="30"/>
      <c r="F9" s="31">
        <v>1</v>
      </c>
      <c r="G9" s="31"/>
      <c r="H9" s="31"/>
      <c r="I9" s="31"/>
      <c r="J9" s="31" t="s">
        <v>7</v>
      </c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x14ac:dyDescent="0.25">
      <c r="A10" s="31"/>
      <c r="B10" s="30">
        <v>1</v>
      </c>
      <c r="C10" s="30"/>
      <c r="D10" s="30">
        <f>IF(B11=1,D2,IF(B11=2,D3,IF(B11=3,D4,IF(B11=4,D5,IF(B11=5,D6,"  ")))))</f>
        <v>111</v>
      </c>
      <c r="E10" s="30"/>
      <c r="F10" s="31"/>
      <c r="G10" s="31"/>
      <c r="H10" s="31"/>
      <c r="I10" s="31"/>
      <c r="J10" s="31" t="s">
        <v>40</v>
      </c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x14ac:dyDescent="0.25">
      <c r="A11" s="31"/>
      <c r="B11" s="30">
        <f>IF(B10=6,"  ",B10)</f>
        <v>1</v>
      </c>
      <c r="C11" s="30"/>
      <c r="D11" s="30" t="str">
        <f>IF(R26=0,D10,"  ")</f>
        <v xml:space="preserve">  </v>
      </c>
      <c r="E11" s="30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x14ac:dyDescent="0.25">
      <c r="A12" s="31"/>
      <c r="B12" s="30"/>
      <c r="C12" s="30"/>
      <c r="D12" s="30"/>
      <c r="E12" s="30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</row>
    <row r="13" spans="1:20" x14ac:dyDescent="0.25">
      <c r="A13" s="31"/>
      <c r="B13" s="30"/>
      <c r="C13" s="30"/>
      <c r="D13" s="30"/>
      <c r="E13" s="30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spans="1:20" x14ac:dyDescent="0.25">
      <c r="A14" s="31"/>
      <c r="B14" s="30" t="s">
        <v>28</v>
      </c>
      <c r="C14" s="30"/>
      <c r="D14" s="30" t="s">
        <v>29</v>
      </c>
      <c r="E14" s="30"/>
      <c r="F14" s="30" t="s">
        <v>30</v>
      </c>
      <c r="G14" s="30"/>
      <c r="H14" s="30" t="s">
        <v>31</v>
      </c>
      <c r="I14" s="30"/>
      <c r="J14" s="30">
        <v>9</v>
      </c>
      <c r="K14" s="30"/>
      <c r="L14" s="30">
        <v>9</v>
      </c>
      <c r="M14" s="30"/>
      <c r="N14" s="30">
        <v>9</v>
      </c>
      <c r="O14" s="30"/>
      <c r="P14" s="30">
        <v>9</v>
      </c>
      <c r="Q14" s="30"/>
      <c r="R14" s="30"/>
      <c r="S14" s="31"/>
      <c r="T14" s="31"/>
    </row>
    <row r="15" spans="1:20" x14ac:dyDescent="0.25">
      <c r="A15" s="31" t="s">
        <v>4</v>
      </c>
      <c r="B15" s="30">
        <v>7</v>
      </c>
      <c r="C15" s="30"/>
      <c r="D15" s="30">
        <v>6</v>
      </c>
      <c r="E15" s="30"/>
      <c r="F15" s="30">
        <v>5</v>
      </c>
      <c r="G15" s="30"/>
      <c r="H15" s="30">
        <v>2</v>
      </c>
      <c r="I15" s="30"/>
      <c r="J15" s="30">
        <f>IF(J14=B15,0,1)</f>
        <v>1</v>
      </c>
      <c r="K15" s="30"/>
      <c r="L15" s="30">
        <f>IF(L14=D15,0,1)</f>
        <v>1</v>
      </c>
      <c r="M15" s="30"/>
      <c r="N15" s="30">
        <f>IF(N14=F15,0,1)</f>
        <v>1</v>
      </c>
      <c r="O15" s="30"/>
      <c r="P15" s="30">
        <f>IF(P14=H15,0,1)</f>
        <v>1</v>
      </c>
      <c r="Q15" s="30"/>
      <c r="R15" s="30">
        <f>SUM(J15:P15)</f>
        <v>4</v>
      </c>
      <c r="S15" s="31"/>
      <c r="T15" s="31"/>
    </row>
    <row r="16" spans="1:20" x14ac:dyDescent="0.25">
      <c r="A16" s="31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1"/>
      <c r="T16" s="31"/>
    </row>
    <row r="17" spans="1:20" x14ac:dyDescent="0.25">
      <c r="A17" s="31"/>
      <c r="B17" s="30"/>
      <c r="C17" s="30"/>
      <c r="D17" s="30"/>
      <c r="E17" s="30"/>
      <c r="F17" s="30"/>
      <c r="G17" s="30"/>
      <c r="H17" s="30"/>
      <c r="I17" s="30"/>
      <c r="J17" s="30">
        <v>5</v>
      </c>
      <c r="K17" s="30"/>
      <c r="L17" s="30">
        <v>5</v>
      </c>
      <c r="M17" s="30"/>
      <c r="N17" s="30">
        <v>5</v>
      </c>
      <c r="O17" s="30"/>
      <c r="P17" s="30">
        <v>5</v>
      </c>
      <c r="Q17" s="30"/>
      <c r="R17" s="30"/>
      <c r="S17" s="31"/>
      <c r="T17" s="31"/>
    </row>
    <row r="18" spans="1:20" x14ac:dyDescent="0.25">
      <c r="A18" s="31" t="s">
        <v>5</v>
      </c>
      <c r="B18" s="30">
        <v>3</v>
      </c>
      <c r="C18" s="30"/>
      <c r="D18" s="30">
        <v>3</v>
      </c>
      <c r="E18" s="30"/>
      <c r="F18" s="30">
        <v>1</v>
      </c>
      <c r="G18" s="30"/>
      <c r="H18" s="30">
        <v>4</v>
      </c>
      <c r="I18" s="30"/>
      <c r="J18" s="30">
        <f>IF(J17=B18,0,1)</f>
        <v>1</v>
      </c>
      <c r="K18" s="30"/>
      <c r="L18" s="30">
        <f>IF(L17=D18,0,1)</f>
        <v>1</v>
      </c>
      <c r="M18" s="30"/>
      <c r="N18" s="30">
        <f>IF(N17=F18,0,1)</f>
        <v>1</v>
      </c>
      <c r="O18" s="30"/>
      <c r="P18" s="30">
        <f>IF(P17=H18,0,1)</f>
        <v>1</v>
      </c>
      <c r="Q18" s="30"/>
      <c r="R18" s="30">
        <f>SUM(J18:P18)</f>
        <v>4</v>
      </c>
      <c r="S18" s="31"/>
      <c r="T18" s="31"/>
    </row>
    <row r="19" spans="1:20" x14ac:dyDescent="0.25">
      <c r="A19" s="31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1"/>
      <c r="T19" s="31"/>
    </row>
    <row r="20" spans="1:20" x14ac:dyDescent="0.25">
      <c r="A20" s="31"/>
      <c r="B20" s="30"/>
      <c r="C20" s="30"/>
      <c r="D20" s="30"/>
      <c r="E20" s="30"/>
      <c r="F20" s="30"/>
      <c r="G20" s="30"/>
      <c r="H20" s="30"/>
      <c r="I20" s="30"/>
      <c r="J20" s="30">
        <v>10</v>
      </c>
      <c r="K20" s="30"/>
      <c r="L20" s="30">
        <v>10</v>
      </c>
      <c r="M20" s="30"/>
      <c r="N20" s="30">
        <v>10</v>
      </c>
      <c r="O20" s="30"/>
      <c r="P20" s="30">
        <v>10</v>
      </c>
      <c r="Q20" s="30"/>
      <c r="R20" s="30"/>
      <c r="S20" s="31"/>
      <c r="T20" s="31"/>
    </row>
    <row r="21" spans="1:20" x14ac:dyDescent="0.25">
      <c r="A21" s="31" t="s">
        <v>6</v>
      </c>
      <c r="B21" s="30">
        <v>7</v>
      </c>
      <c r="C21" s="30"/>
      <c r="D21" s="30">
        <v>3</v>
      </c>
      <c r="E21" s="30"/>
      <c r="F21" s="30">
        <v>1</v>
      </c>
      <c r="G21" s="30"/>
      <c r="H21" s="30">
        <v>5</v>
      </c>
      <c r="I21" s="30"/>
      <c r="J21" s="30">
        <f>IF(J20=B21,0,1)</f>
        <v>1</v>
      </c>
      <c r="K21" s="30"/>
      <c r="L21" s="30">
        <f>IF(L20=D21,0,1)</f>
        <v>1</v>
      </c>
      <c r="M21" s="30"/>
      <c r="N21" s="30">
        <f>IF(N20=F21,0,1)</f>
        <v>1</v>
      </c>
      <c r="O21" s="30"/>
      <c r="P21" s="30">
        <f>IF(P20=H21,0,1)</f>
        <v>1</v>
      </c>
      <c r="Q21" s="30"/>
      <c r="R21" s="30">
        <f>SUM(J21:P21)</f>
        <v>4</v>
      </c>
      <c r="S21" s="31"/>
      <c r="T21" s="31"/>
    </row>
    <row r="22" spans="1:20" x14ac:dyDescent="0.25">
      <c r="A22" s="31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1"/>
      <c r="T22" s="31"/>
    </row>
    <row r="23" spans="1:20" x14ac:dyDescent="0.25">
      <c r="A23" s="31"/>
      <c r="B23" s="30"/>
      <c r="C23" s="30"/>
      <c r="D23" s="30"/>
      <c r="E23" s="30"/>
      <c r="F23" s="30"/>
      <c r="G23" s="30"/>
      <c r="H23" s="30"/>
      <c r="I23" s="30"/>
      <c r="J23" s="30">
        <v>6</v>
      </c>
      <c r="K23" s="30"/>
      <c r="L23" s="30">
        <v>6</v>
      </c>
      <c r="M23" s="30"/>
      <c r="N23" s="30">
        <v>6</v>
      </c>
      <c r="O23" s="30"/>
      <c r="P23" s="30">
        <v>6</v>
      </c>
      <c r="Q23" s="30"/>
      <c r="R23" s="30"/>
      <c r="S23" s="31"/>
      <c r="T23" s="31"/>
    </row>
    <row r="24" spans="1:20" x14ac:dyDescent="0.25">
      <c r="A24" s="31" t="s">
        <v>27</v>
      </c>
      <c r="B24" s="30">
        <v>2</v>
      </c>
      <c r="C24" s="30"/>
      <c r="D24" s="30">
        <v>1</v>
      </c>
      <c r="E24" s="30"/>
      <c r="F24" s="30">
        <v>5</v>
      </c>
      <c r="G24" s="30"/>
      <c r="H24" s="30">
        <v>4</v>
      </c>
      <c r="I24" s="30"/>
      <c r="J24" s="30">
        <f>IF(J23=B24,0,1)</f>
        <v>1</v>
      </c>
      <c r="K24" s="30"/>
      <c r="L24" s="30">
        <f>IF(L23=D24,0,1)</f>
        <v>1</v>
      </c>
      <c r="M24" s="30"/>
      <c r="N24" s="30">
        <f>IF(N23=F24,0,1)</f>
        <v>1</v>
      </c>
      <c r="O24" s="30"/>
      <c r="P24" s="30">
        <f>IF(P23=H24,0,1)</f>
        <v>1</v>
      </c>
      <c r="Q24" s="30"/>
      <c r="R24" s="30">
        <f>SUM(J24:P24)</f>
        <v>4</v>
      </c>
      <c r="S24" s="31"/>
      <c r="T24" s="31"/>
    </row>
    <row r="25" spans="1:20" x14ac:dyDescent="0.25">
      <c r="A25" s="31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1"/>
      <c r="T25" s="31"/>
    </row>
    <row r="26" spans="1:20" x14ac:dyDescent="0.25">
      <c r="A26" s="31"/>
      <c r="B26" s="30"/>
      <c r="C26" s="30"/>
      <c r="D26" s="30"/>
      <c r="E26" s="30"/>
      <c r="F26" s="30"/>
      <c r="G26" s="30"/>
      <c r="H26" s="30"/>
      <c r="I26" s="30"/>
      <c r="J26" s="30">
        <f>IF(J15+J18+J21+J24=0,0,1)</f>
        <v>1</v>
      </c>
      <c r="K26" s="30"/>
      <c r="L26" s="30">
        <f>IF(L15+L18+L21+L24=0,0,1)</f>
        <v>1</v>
      </c>
      <c r="M26" s="30"/>
      <c r="N26" s="30">
        <f>IF(N15+N18+N21+N24=0,0,1)</f>
        <v>1</v>
      </c>
      <c r="O26" s="30"/>
      <c r="P26" s="30">
        <f>IF(P15+P18+P21+P24=0,0,1)</f>
        <v>1</v>
      </c>
      <c r="Q26" s="30"/>
      <c r="R26" s="30">
        <f>SUM(J26:P26)</f>
        <v>4</v>
      </c>
      <c r="S26" s="31"/>
      <c r="T26" s="31"/>
    </row>
    <row r="27" spans="1:20" x14ac:dyDescent="0.25">
      <c r="A27" s="31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1"/>
      <c r="T27" s="31"/>
    </row>
    <row r="28" spans="1:20" x14ac:dyDescent="0.25">
      <c r="A28" s="31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1" t="s">
        <v>57</v>
      </c>
      <c r="S28" s="31"/>
      <c r="T28" s="31"/>
    </row>
    <row r="29" spans="1:20" x14ac:dyDescent="0.25">
      <c r="A29" s="31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1"/>
      <c r="T29" s="31"/>
    </row>
    <row r="30" spans="1:20" x14ac:dyDescent="0.25">
      <c r="A30" s="31" t="s">
        <v>18</v>
      </c>
      <c r="B30" s="32">
        <v>7</v>
      </c>
      <c r="C30" s="32"/>
      <c r="D30" s="32">
        <v>7.2</v>
      </c>
      <c r="E30" s="32"/>
      <c r="F30" s="32">
        <v>7.5</v>
      </c>
      <c r="G30" s="32"/>
      <c r="H30" s="32">
        <v>8.5</v>
      </c>
      <c r="I30" s="30"/>
      <c r="J30" s="30">
        <f>IF(Hoja1!D21=B30,0,1)</f>
        <v>1</v>
      </c>
      <c r="K30" s="30"/>
      <c r="L30" s="30">
        <f>IF(Hoja1!F21=D30,0,1)</f>
        <v>1</v>
      </c>
      <c r="M30" s="30"/>
      <c r="N30" s="30">
        <f>IF(Hoja1!H21=F30,0,1)</f>
        <v>1</v>
      </c>
      <c r="O30" s="30"/>
      <c r="P30" s="30">
        <f>IF(Hoja1!J21=H30,0,1)</f>
        <v>1</v>
      </c>
      <c r="Q30" s="30"/>
      <c r="R30" s="30">
        <f>SUM(J30:P30)</f>
        <v>4</v>
      </c>
      <c r="S30" s="31"/>
      <c r="T30" s="31"/>
    </row>
    <row r="31" spans="1:20" x14ac:dyDescent="0.25">
      <c r="A31" s="31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1"/>
      <c r="T31" s="31"/>
    </row>
    <row r="32" spans="1:20" x14ac:dyDescent="0.25">
      <c r="A32" s="31" t="s">
        <v>19</v>
      </c>
      <c r="B32" s="33">
        <v>0.18</v>
      </c>
      <c r="C32" s="33"/>
      <c r="D32" s="33">
        <v>0.22</v>
      </c>
      <c r="E32" s="33"/>
      <c r="F32" s="33">
        <v>0.14000000000000001</v>
      </c>
      <c r="G32" s="33"/>
      <c r="H32" s="33">
        <v>0.38</v>
      </c>
      <c r="I32" s="30"/>
      <c r="J32" s="30">
        <f>IF(Hoja1!D23=B32,0,1)</f>
        <v>1</v>
      </c>
      <c r="K32" s="30"/>
      <c r="L32" s="30">
        <f>IF(Hoja1!F23=D32,0,1)</f>
        <v>1</v>
      </c>
      <c r="M32" s="30"/>
      <c r="N32" s="30">
        <f>IF(Hoja1!H23=F32,0,1)</f>
        <v>1</v>
      </c>
      <c r="O32" s="30"/>
      <c r="P32" s="30">
        <f>IF(Hoja1!J23=H32,0,1)</f>
        <v>1</v>
      </c>
      <c r="Q32" s="30"/>
      <c r="R32" s="30">
        <f>SUM(J32:P32)</f>
        <v>4</v>
      </c>
      <c r="S32" s="31"/>
      <c r="T32" s="31"/>
    </row>
    <row r="33" spans="1:20" x14ac:dyDescent="0.25">
      <c r="A33" s="31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1"/>
      <c r="T33" s="31"/>
    </row>
    <row r="34" spans="1:20" x14ac:dyDescent="0.25">
      <c r="A34" s="31" t="s">
        <v>20</v>
      </c>
      <c r="B34" s="32">
        <v>28</v>
      </c>
      <c r="C34" s="32"/>
      <c r="D34" s="32">
        <v>15</v>
      </c>
      <c r="E34" s="32"/>
      <c r="F34" s="32">
        <v>3</v>
      </c>
      <c r="G34" s="32"/>
      <c r="H34" s="32">
        <v>0.2</v>
      </c>
      <c r="I34" s="30"/>
      <c r="J34" s="30">
        <f>IF(Hoja1!D25=B34,0,1)</f>
        <v>1</v>
      </c>
      <c r="K34" s="30"/>
      <c r="L34" s="30">
        <f>IF(Hoja1!F25=D34,0,1)</f>
        <v>1</v>
      </c>
      <c r="M34" s="30"/>
      <c r="N34" s="30">
        <f>IF(Hoja1!H25=F34,0,1)</f>
        <v>1</v>
      </c>
      <c r="O34" s="30"/>
      <c r="P34" s="30">
        <f>IF(Hoja1!J25=H34,0,1)</f>
        <v>1</v>
      </c>
      <c r="Q34" s="30"/>
      <c r="R34" s="30">
        <f>SUM(J34:P34)</f>
        <v>4</v>
      </c>
      <c r="S34" s="31"/>
      <c r="T34" s="31"/>
    </row>
    <row r="35" spans="1:20" x14ac:dyDescent="0.25">
      <c r="A35" s="31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1"/>
      <c r="T35" s="31"/>
    </row>
    <row r="36" spans="1:20" x14ac:dyDescent="0.25">
      <c r="A36" s="31" t="s">
        <v>21</v>
      </c>
      <c r="B36" s="32">
        <v>32</v>
      </c>
      <c r="C36" s="32"/>
      <c r="D36" s="32">
        <v>35</v>
      </c>
      <c r="E36" s="32"/>
      <c r="F36" s="32">
        <v>40</v>
      </c>
      <c r="G36" s="32"/>
      <c r="H36" s="32">
        <v>8</v>
      </c>
      <c r="I36" s="30"/>
      <c r="J36" s="30">
        <f>IF(Hoja1!D27=B36,0,1)</f>
        <v>1</v>
      </c>
      <c r="K36" s="30"/>
      <c r="L36" s="30">
        <f>IF(Hoja1!F27=D36,0,1)</f>
        <v>1</v>
      </c>
      <c r="M36" s="30"/>
      <c r="N36" s="30">
        <f>IF(Hoja1!H27=F36,0,1)</f>
        <v>1</v>
      </c>
      <c r="O36" s="30"/>
      <c r="P36" s="30">
        <f>IF(Hoja1!J27=H36,0,1)</f>
        <v>1</v>
      </c>
      <c r="Q36" s="30"/>
      <c r="R36" s="30">
        <f>SUM(J36:P36)</f>
        <v>4</v>
      </c>
      <c r="S36" s="31"/>
      <c r="T36" s="31"/>
    </row>
    <row r="37" spans="1:20" x14ac:dyDescent="0.25">
      <c r="A37" s="31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1"/>
      <c r="T37" s="31"/>
    </row>
    <row r="38" spans="1:20" x14ac:dyDescent="0.25">
      <c r="A38" s="31"/>
      <c r="B38" s="30"/>
      <c r="C38" s="30"/>
      <c r="D38" s="30"/>
      <c r="E38" s="30"/>
      <c r="F38" s="30"/>
      <c r="G38" s="30"/>
      <c r="H38" s="30"/>
      <c r="I38" s="30"/>
      <c r="J38" s="30">
        <f>SUM(J30:J36)</f>
        <v>4</v>
      </c>
      <c r="K38" s="31"/>
      <c r="L38" s="30">
        <f>SUM(L30:L36)</f>
        <v>4</v>
      </c>
      <c r="M38" s="31"/>
      <c r="N38" s="30">
        <f>SUM(N30:N36)</f>
        <v>4</v>
      </c>
      <c r="O38" s="31"/>
      <c r="P38" s="30">
        <f>SUM(P30:P36)</f>
        <v>4</v>
      </c>
      <c r="Q38" s="30"/>
      <c r="R38" s="30">
        <f>SUM(J38:P38)</f>
        <v>16</v>
      </c>
      <c r="S38" s="31"/>
      <c r="T38" s="31"/>
    </row>
    <row r="39" spans="1:20" x14ac:dyDescent="0.25">
      <c r="A39" s="31"/>
      <c r="B39" s="31"/>
      <c r="C39" s="31"/>
      <c r="D39" s="31"/>
      <c r="E39" s="31"/>
      <c r="F39" s="31"/>
      <c r="G39" s="31"/>
      <c r="H39" s="31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1"/>
      <c r="T39" s="31"/>
    </row>
    <row r="40" spans="1:20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 t="s">
        <v>57</v>
      </c>
      <c r="S40" s="31"/>
      <c r="T40" s="31"/>
    </row>
    <row r="41" spans="1:20" x14ac:dyDescent="0.2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</row>
    <row r="42" spans="1:20" x14ac:dyDescent="0.25">
      <c r="A42" s="31"/>
      <c r="B42" s="31"/>
      <c r="C42" s="31"/>
      <c r="D42" s="31"/>
      <c r="E42" s="31"/>
      <c r="F42" s="31"/>
      <c r="G42" s="31"/>
      <c r="H42" s="31"/>
      <c r="I42" s="31"/>
      <c r="J42" s="30">
        <v>5</v>
      </c>
      <c r="K42" s="30"/>
      <c r="L42" s="30">
        <v>5</v>
      </c>
      <c r="M42" s="30"/>
      <c r="N42" s="30">
        <v>5</v>
      </c>
      <c r="O42" s="30"/>
      <c r="P42" s="30">
        <v>5</v>
      </c>
      <c r="Q42" s="31"/>
      <c r="R42" s="31"/>
      <c r="S42" s="31"/>
      <c r="T42" s="31"/>
    </row>
    <row r="43" spans="1:20" x14ac:dyDescent="0.25">
      <c r="A43" s="31" t="s">
        <v>22</v>
      </c>
      <c r="B43" s="30">
        <v>1</v>
      </c>
      <c r="C43" s="30"/>
      <c r="D43" s="30">
        <v>2</v>
      </c>
      <c r="E43" s="30"/>
      <c r="F43" s="30">
        <v>3</v>
      </c>
      <c r="G43" s="30"/>
      <c r="H43" s="30">
        <v>4</v>
      </c>
      <c r="I43" s="31"/>
      <c r="J43" s="30">
        <f>IF(J42=B43,0,1)</f>
        <v>1</v>
      </c>
      <c r="K43" s="31"/>
      <c r="L43" s="30">
        <f>IF(L42=D43,0,1)</f>
        <v>1</v>
      </c>
      <c r="M43" s="31"/>
      <c r="N43" s="30">
        <f>IF(N42=F43,0,1)</f>
        <v>1</v>
      </c>
      <c r="O43" s="31"/>
      <c r="P43" s="30">
        <f>IF(P42=H43,0,1)</f>
        <v>1</v>
      </c>
      <c r="Q43" s="31"/>
      <c r="R43" s="30">
        <f>SUM(J43:P43)</f>
        <v>4</v>
      </c>
      <c r="S43" s="31"/>
      <c r="T43" s="31"/>
    </row>
    <row r="44" spans="1:20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</row>
    <row r="45" spans="1:20" x14ac:dyDescent="0.2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 t="s">
        <v>58</v>
      </c>
      <c r="S45" s="31"/>
      <c r="T45" s="31"/>
    </row>
    <row r="46" spans="1:20" x14ac:dyDescent="0.2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</row>
    <row r="47" spans="1:20" x14ac:dyDescent="0.2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</row>
    <row r="48" spans="1:20" x14ac:dyDescent="0.2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</row>
    <row r="49" spans="1:20" x14ac:dyDescent="0.2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</row>
    <row r="50" spans="1:20" x14ac:dyDescent="0.2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</row>
    <row r="51" spans="1:20" x14ac:dyDescent="0.2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</row>
    <row r="52" spans="1:20" x14ac:dyDescent="0.2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</row>
    <row r="53" spans="1:20" x14ac:dyDescent="0.2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Vicente</dc:creator>
  <cp:lastModifiedBy>Usuario de Microsoft Office</cp:lastModifiedBy>
  <dcterms:created xsi:type="dcterms:W3CDTF">2019-10-29T12:00:41Z</dcterms:created>
  <dcterms:modified xsi:type="dcterms:W3CDTF">2019-11-13T07:04:15Z</dcterms:modified>
</cp:coreProperties>
</file>